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<sst xmlns="http://schemas.openxmlformats.org/spreadsheetml/2006/main" count="160" uniqueCount="127">
  <si>
    <t>4</t>
  </si>
  <si>
    <t>Расходы бюджета - всего</t>
  </si>
  <si>
    <t>х</t>
  </si>
  <si>
    <t>Результат исполнения бюджета (дефицит / профицит)</t>
  </si>
  <si>
    <t>Исполнено</t>
  </si>
  <si>
    <t>5</t>
  </si>
  <si>
    <t>6</t>
  </si>
  <si>
    <t>Наименование показателя</t>
  </si>
  <si>
    <t>Утвержденные бюджетные назначения</t>
  </si>
  <si>
    <t>Неисполненные назначения</t>
  </si>
  <si>
    <t>944</t>
  </si>
  <si>
    <t>i2_00001050000000000600</t>
  </si>
  <si>
    <t>i2_00001050200000000600</t>
  </si>
  <si>
    <t>i2_00001050201000000610</t>
  </si>
  <si>
    <t>i2_00001050000000000500</t>
  </si>
  <si>
    <t>i2_00001050200000000500</t>
  </si>
  <si>
    <t>i2_00001050201000000510</t>
  </si>
  <si>
    <t>ОБЩЕГОСУДАРСТВЕННЫЕ ВОПРОСЫ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</si>
  <si>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</si>
  <si>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</si>
  <si>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</si>
  <si>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</si>
  <si>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</si>
  <si>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</si>
  <si>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</si>
  <si>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</si>
  <si>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</si>
  <si>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</si>
  <si>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i5_00001040300023030000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</si>
  <si>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</si>
  <si>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</si>
  <si>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</si>
  <si>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i5_00001049200001000000</t>
  </si>
  <si>
    <t>i6_00001049200001000120</t>
  </si>
  <si>
    <t>i6_00001049200001000200</t>
  </si>
  <si>
    <t>Прочая закупка товаров, работ и услуг</t>
  </si>
  <si>
    <t>Уплата налогов, сборов и иных платежей</t>
  </si>
  <si>
    <t>i6_00001049200001000850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</si>
  <si>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</si>
  <si>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</si>
  <si>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</si>
  <si>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i5_00001049200070280000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</si>
  <si>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</si>
  <si>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</si>
  <si>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Иные межбюджетные трансферты</t>
  </si>
  <si>
    <t>Обеспечение проведения выборов и референдумов</t>
  </si>
  <si>
    <t>i3_00001070000000000000</t>
  </si>
  <si>
    <t>Резервные фонды</t>
  </si>
  <si>
    <t>i3_00001110000000000000</t>
  </si>
  <si>
    <t>Резервные средства</t>
  </si>
  <si>
    <t>Другие общегосударственные вопросы</t>
  </si>
  <si>
    <t>i3_00001130000000000000</t>
  </si>
  <si>
    <t>НАЦИОНАЛЬНАЯ ОБОРОНА</t>
  </si>
  <si>
    <t>i2_00002000000000000000</t>
  </si>
  <si>
    <t>Мобилизационная и вневойсковая подготовка</t>
  </si>
  <si>
    <t>i3_00002030000000000000</t>
  </si>
  <si>
    <t>i6_00002039500051180100</t>
  </si>
  <si>
    <t>i6_00002039500051180120</t>
  </si>
  <si>
    <t>i6_00002039500051180200</t>
  </si>
  <si>
    <t>НАЦИОНАЛЬНАЯ БЕЗОПАСНОСТЬ И ПРАВООХРАНИТЕЛЬНАЯ ДЕЯТЕЛЬНОСТЬ</t>
  </si>
  <si>
    <t>i2_00003000000000000000</t>
  </si>
  <si>
    <t>Обеспечение пожарной безопасности</t>
  </si>
  <si>
    <t>i3_00003100000000000000</t>
  </si>
  <si>
    <t>Другие вопросы в области национальной безопасности и правоохранительной деятельности</t>
  </si>
  <si>
    <t>i3_00003140000000000000</t>
  </si>
  <si>
    <t>НАЦИОНАЛЬНАЯ ЭКОНОМИКА</t>
  </si>
  <si>
    <t>i2_00004000000000000000</t>
  </si>
  <si>
    <t>Дорожное хозяйство (дорожные фонды)</t>
  </si>
  <si>
    <t>i3_00004090000000000000</t>
  </si>
  <si>
    <t>i5_00004090200023200000</t>
  </si>
  <si>
    <t>i5_00004090400023400000</t>
  </si>
  <si>
    <t>i5_00004090600023040000</t>
  </si>
  <si>
    <t>i5_00004099700003000000</t>
  </si>
  <si>
    <t>i5_00004099700071520000</t>
  </si>
  <si>
    <t>Другие вопросы в области национальной экономики</t>
  </si>
  <si>
    <t>i3_00004120000000000000</t>
  </si>
  <si>
    <t>i5_00004120500023500000</t>
  </si>
  <si>
    <t>i6_00004129800004000200</t>
  </si>
  <si>
    <t>i6_00004129800004000240</t>
  </si>
  <si>
    <t>ЖИЛИЩНО-КОММУНАЛЬНОЕ ХОЗЯЙСТВО</t>
  </si>
  <si>
    <t>i2_00005000000000000000</t>
  </si>
  <si>
    <t>Благоустройство</t>
  </si>
  <si>
    <t>i3_00005030000000000000</t>
  </si>
  <si>
    <t>i5_00005030800023060000</t>
  </si>
  <si>
    <t>i5_00005030900023090000</t>
  </si>
  <si>
    <t>Закупка товаров, работ, услуг в целях капитального ремонта государственного (муниципального) имущества</t>
  </si>
  <si>
    <t>i5_00005039010081000000</t>
  </si>
  <si>
    <t>i5_00005039020001000000</t>
  </si>
  <si>
    <t>i5_00005039020003000000</t>
  </si>
  <si>
    <t>i5_00005039020004000000</t>
  </si>
  <si>
    <t>i5_00005039020005000000</t>
  </si>
  <si>
    <t>ОБРАЗОВАНИЕ</t>
  </si>
  <si>
    <t>i2_00007000000000000000</t>
  </si>
  <si>
    <t>Молодежная политика</t>
  </si>
  <si>
    <t>i3_00007070000000000000</t>
  </si>
  <si>
    <t>КУЛЬТУРА, КИНЕМАТОГРАФИЯ</t>
  </si>
  <si>
    <t>i2_00008000000000000000</t>
  </si>
  <si>
    <t>Культура</t>
  </si>
  <si>
    <t>i3_00008010000000000000</t>
  </si>
  <si>
    <t>СОЦИАЛЬНАЯ ПОЛИТИКА</t>
  </si>
  <si>
    <t>i2_00010000000000000000</t>
  </si>
  <si>
    <t>Пенсионное обеспечение</t>
  </si>
  <si>
    <t>i3_00010010000000000000</t>
  </si>
  <si>
    <t>Иные пенсии, социальные доплаты к пенсиям</t>
  </si>
  <si>
    <t>ФИЗИЧЕСКАЯ КУЛЬТУРА И СПОРТ</t>
  </si>
  <si>
    <t>i2_00011000000000000000</t>
  </si>
  <si>
    <t>Физическая культура</t>
  </si>
  <si>
    <t>i3_00011010000000000000</t>
  </si>
  <si>
    <t>СРЕДСТВА МАССОВОЙ ИНФОРМАЦИИ</t>
  </si>
  <si>
    <t>i2_00012000000000000000</t>
  </si>
  <si>
    <t>Телевидение и радиовещание</t>
  </si>
  <si>
    <t>i3_00012010000000000000</t>
  </si>
  <si>
    <t>Сведения об использовании денежных средств на 01.04.2020</t>
  </si>
  <si>
    <t>Муниципальная программа "Информатизация Рощинского сельского поселения на 2019-2020 годы"</t>
  </si>
  <si>
    <t>Муниципальная программа "Инвентаризация и паспортизация автомобильных дорог местного значения сельского поселения на 2016-2020 годы".</t>
  </si>
  <si>
    <t>Муниципальная программа "Обеспечение безопасности дорожного движения на территории Рощинского сельского поселения на 2017-2020 годы"</t>
  </si>
  <si>
    <t>Муниципальная программа "Ремонт автомобильных дорог общего пользования местного значения расположенных в границах населенных пунктов Рощинского сельского поселения на 2016-2020 годы"</t>
  </si>
  <si>
    <t>Содержание автомобильных дорог общего пользования местного значения</t>
  </si>
  <si>
    <t>Субсидия бюджетам сельских поселений наформирование муниципальных дорожных фондов</t>
  </si>
  <si>
    <t>Муниципальная программа " Развитие малого и среднего предпринимательства в Рощинском сельском поселении на 2016-2020 годы".</t>
  </si>
  <si>
    <t>Муниципальная программа " Благоустройство дворовых территорий многоквартирных домов, расположенных в границах населенных пунктов Рощинского сельского поселения на 2016-2020 годы".</t>
  </si>
  <si>
    <t>Муниципальная программа "Ремонт тротуара Пересекающей дороги в поселке Рощино Валдайского района Новгородской области на 2019-2020 годы"</t>
  </si>
  <si>
    <t>Благоустройство. Уличное освещение.</t>
  </si>
  <si>
    <t>Благоустройство. Уличное освещение. Ремонт уличного освещения.</t>
  </si>
  <si>
    <t>Благоустройство. Озеленение.</t>
  </si>
  <si>
    <t>Благоустройство. Организация и содержание мест захоронения.</t>
  </si>
  <si>
    <t>Благоустройство. Прочие мероприятия по благоустройству поселений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</si>
</sst>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 applyProtection="1">
      <alignment horizontal="left" wrapText="1"/>
      <protection locked="0"/>
    </xf>
    <xf numFmtId="4" fontId="3" fillId="0" borderId="10" xfId="0" applyNumberFormat="1" applyFont="1" applyFill="1" applyBorder="1" applyAlignment="1" applyProtection="1">
      <alignment horizontal="right" wrapText="1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4" fontId="3" fillId="0" borderId="12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wrapText="1"/>
    </xf>
    <xf numFmtId="4" fontId="3" fillId="0" borderId="2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4" fontId="3" fillId="0" borderId="24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2" borderId="28" xfId="0" applyFont="1" applyFill="1" applyBorder="1" applyAlignment="1">
      <alignment horizontal="left" wrapText="1"/>
    </xf>
    <xf numFmtId="4" fontId="3" fillId="22" borderId="10" xfId="0" applyNumberFormat="1" applyFont="1" applyFill="1" applyBorder="1" applyAlignment="1">
      <alignment horizontal="right"/>
    </xf>
    <xf numFmtId="4" fontId="3" fillId="22" borderId="29" xfId="0" applyNumberFormat="1" applyFont="1" applyFill="1" applyBorder="1" applyAlignment="1">
      <alignment horizontal="right"/>
    </xf>
    <xf numFmtId="0" fontId="3" fillId="22" borderId="13" xfId="0" applyFont="1" applyFill="1" applyBorder="1" applyAlignment="1">
      <alignment horizontal="left" wrapText="1"/>
    </xf>
    <xf numFmtId="4" fontId="3" fillId="22" borderId="11" xfId="0" applyNumberFormat="1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PageLayoutView="0" workbookViewId="0" topLeftCell="A1">
      <selection activeCell="A98" sqref="A98:D98"/>
    </sheetView>
  </sheetViews>
  <sheetFormatPr defaultColWidth="9.00390625" defaultRowHeight="12.75"/>
  <cols>
    <col min="1" max="1" width="45.75390625" style="0" customWidth="1"/>
    <col min="2" max="4" width="19.75390625" style="0" customWidth="1"/>
    <col min="5" max="5" width="24.25390625" style="0" hidden="1" customWidth="1"/>
    <col min="6" max="6" width="34.75390625" style="0" hidden="1" customWidth="1"/>
  </cols>
  <sheetData>
    <row r="2" spans="1:6" ht="15">
      <c r="A2" s="56" t="s">
        <v>112</v>
      </c>
      <c r="B2" s="56"/>
      <c r="C2" s="57"/>
      <c r="D2" s="58"/>
      <c r="E2" s="2" t="s">
        <v>10</v>
      </c>
      <c r="F2" s="1"/>
    </row>
    <row r="3" spans="1:5" ht="3.75" customHeight="1" hidden="1" thickBot="1">
      <c r="A3" s="32"/>
      <c r="B3" s="33"/>
      <c r="C3" s="34"/>
      <c r="D3" s="35"/>
      <c r="E3" s="17"/>
    </row>
    <row r="4" spans="1:5" ht="12.75">
      <c r="A4" s="36"/>
      <c r="B4" s="38"/>
      <c r="C4" s="38"/>
      <c r="D4" s="37"/>
      <c r="E4" s="2"/>
    </row>
    <row r="5" spans="1:5" ht="12.75" customHeight="1">
      <c r="A5" s="51" t="s">
        <v>7</v>
      </c>
      <c r="B5" s="51" t="s">
        <v>8</v>
      </c>
      <c r="C5" s="51" t="s">
        <v>4</v>
      </c>
      <c r="D5" s="51" t="s">
        <v>9</v>
      </c>
      <c r="E5" s="15"/>
    </row>
    <row r="6" spans="1:5" ht="12.75">
      <c r="A6" s="52"/>
      <c r="B6" s="52"/>
      <c r="C6" s="52"/>
      <c r="D6" s="52"/>
      <c r="E6" s="15"/>
    </row>
    <row r="7" spans="1:5" ht="12.75">
      <c r="A7" s="53"/>
      <c r="B7" s="53"/>
      <c r="C7" s="53"/>
      <c r="D7" s="53"/>
      <c r="E7" s="15"/>
    </row>
    <row r="8" spans="1:5" ht="13.5" thickBot="1">
      <c r="A8" s="39">
        <v>1</v>
      </c>
      <c r="B8" s="40" t="s">
        <v>0</v>
      </c>
      <c r="C8" s="40" t="s">
        <v>5</v>
      </c>
      <c r="D8" s="40" t="s">
        <v>6</v>
      </c>
      <c r="E8" s="16"/>
    </row>
    <row r="9" spans="1:4" ht="12.75">
      <c r="A9" s="59" t="s">
        <v>1</v>
      </c>
      <c r="B9" s="60">
        <v>12598272</v>
      </c>
      <c r="C9" s="60">
        <v>2422902.63</v>
      </c>
      <c r="D9" s="61">
        <v>10175369.37</v>
      </c>
    </row>
    <row r="10" spans="1:6" ht="12.75">
      <c r="A10" s="62" t="s">
        <v>17</v>
      </c>
      <c r="B10" s="60">
        <v>6398115</v>
      </c>
      <c r="C10" s="63">
        <v>1489722.6</v>
      </c>
      <c r="D10" s="64">
        <v>4908392.4</v>
      </c>
      <c r="E10" s="19" t="e">
        <f>#REF!&amp;#REF!&amp;#REF!&amp;#REF!&amp;#REF!</f>
        <v>#REF!</v>
      </c>
      <c r="F10" s="13" t="s">
        <v>18</v>
      </c>
    </row>
    <row r="11" spans="1:6" ht="22.5">
      <c r="A11" s="27" t="s">
        <v>19</v>
      </c>
      <c r="B11" s="24">
        <v>1010040</v>
      </c>
      <c r="C11" s="25">
        <v>274992.48</v>
      </c>
      <c r="D11" s="26">
        <v>735047.52</v>
      </c>
      <c r="E11" s="19" t="e">
        <f>#REF!&amp;#REF!&amp;#REF!&amp;#REF!&amp;#REF!</f>
        <v>#REF!</v>
      </c>
      <c r="F11" s="13" t="s">
        <v>20</v>
      </c>
    </row>
    <row r="12" spans="1:6" s="10" customFormat="1" ht="22.5">
      <c r="A12" s="28" t="s">
        <v>23</v>
      </c>
      <c r="B12" s="29">
        <v>745038</v>
      </c>
      <c r="C12" s="30">
        <v>179754</v>
      </c>
      <c r="D12" s="31">
        <f>IF(IF(B12="",0,B12)=0,0,(IF(B12&gt;0,IF(C12&gt;B12,0,B12-C12),IF(C12&gt;B12,B12-C12,0))))</f>
        <v>565284</v>
      </c>
      <c r="E12" s="19" t="e">
        <f>#REF!&amp;#REF!&amp;#REF!&amp;#REF!&amp;#REF!</f>
        <v>#REF!</v>
      </c>
      <c r="F12" s="9" t="e">
        <f>#REF!&amp;#REF!&amp;#REF!&amp;#REF!&amp;#REF!</f>
        <v>#REF!</v>
      </c>
    </row>
    <row r="13" spans="1:6" s="10" customFormat="1" ht="33.75">
      <c r="A13" s="28" t="s">
        <v>24</v>
      </c>
      <c r="B13" s="29">
        <v>40000</v>
      </c>
      <c r="C13" s="30">
        <v>40000</v>
      </c>
      <c r="D13" s="31">
        <f>IF(IF(B13="",0,B13)=0,0,(IF(B13&gt;0,IF(C13&gt;B13,0,B13-C13),IF(C13&gt;B13,B13-C13,0))))</f>
        <v>0</v>
      </c>
      <c r="E13" s="19" t="e">
        <f>#REF!&amp;#REF!&amp;#REF!&amp;#REF!&amp;#REF!</f>
        <v>#REF!</v>
      </c>
      <c r="F13" s="9" t="e">
        <f>#REF!&amp;#REF!&amp;#REF!&amp;#REF!&amp;#REF!</f>
        <v>#REF!</v>
      </c>
    </row>
    <row r="14" spans="1:6" s="10" customFormat="1" ht="33.75">
      <c r="A14" s="28" t="s">
        <v>25</v>
      </c>
      <c r="B14" s="29">
        <v>225002</v>
      </c>
      <c r="C14" s="30">
        <v>55238.48</v>
      </c>
      <c r="D14" s="31">
        <f>IF(IF(B14="",0,B14)=0,0,(IF(B14&gt;0,IF(C14&gt;B14,0,B14-C14),IF(C14&gt;B14,B14-C14,0))))</f>
        <v>169763.52</v>
      </c>
      <c r="E14" s="19" t="e">
        <f>#REF!&amp;#REF!&amp;#REF!&amp;#REF!&amp;#REF!</f>
        <v>#REF!</v>
      </c>
      <c r="F14" s="9" t="e">
        <f>#REF!&amp;#REF!&amp;#REF!&amp;#REF!&amp;#REF!</f>
        <v>#REF!</v>
      </c>
    </row>
    <row r="15" spans="1:6" ht="45">
      <c r="A15" s="27" t="s">
        <v>26</v>
      </c>
      <c r="B15" s="24">
        <v>5122253</v>
      </c>
      <c r="C15" s="25">
        <v>1214730.12</v>
      </c>
      <c r="D15" s="26">
        <v>3907522.88</v>
      </c>
      <c r="E15" s="19" t="e">
        <f>#REF!&amp;#REF!&amp;#REF!&amp;#REF!&amp;#REF!</f>
        <v>#REF!</v>
      </c>
      <c r="F15" s="13" t="s">
        <v>27</v>
      </c>
    </row>
    <row r="16" spans="1:6" ht="22.5">
      <c r="A16" s="27" t="s">
        <v>113</v>
      </c>
      <c r="B16" s="24">
        <v>216520</v>
      </c>
      <c r="C16" s="25">
        <v>49722.75</v>
      </c>
      <c r="D16" s="26">
        <v>166797.25</v>
      </c>
      <c r="E16" s="19" t="e">
        <f>#REF!&amp;#REF!&amp;#REF!&amp;#REF!&amp;#REF!</f>
        <v>#REF!</v>
      </c>
      <c r="F16" s="13" t="s">
        <v>28</v>
      </c>
    </row>
    <row r="17" spans="1:6" ht="56.25">
      <c r="A17" s="27" t="s">
        <v>21</v>
      </c>
      <c r="B17" s="24">
        <v>4812113</v>
      </c>
      <c r="C17" s="25">
        <v>1141638.75</v>
      </c>
      <c r="D17" s="26">
        <v>3670474.25</v>
      </c>
      <c r="E17" s="19" t="e">
        <f>#REF!&amp;#REF!&amp;#REF!&amp;#REF!&amp;#REF!</f>
        <v>#REF!</v>
      </c>
      <c r="F17" s="13" t="s">
        <v>32</v>
      </c>
    </row>
    <row r="18" spans="1:6" ht="22.5">
      <c r="A18" s="27" t="s">
        <v>22</v>
      </c>
      <c r="B18" s="24">
        <v>4294983</v>
      </c>
      <c r="C18" s="25">
        <v>972724.51</v>
      </c>
      <c r="D18" s="26">
        <v>3322258.49</v>
      </c>
      <c r="E18" s="19" t="e">
        <f>#REF!&amp;#REF!&amp;#REF!&amp;#REF!&amp;#REF!</f>
        <v>#REF!</v>
      </c>
      <c r="F18" s="13" t="s">
        <v>33</v>
      </c>
    </row>
    <row r="19" spans="1:6" s="10" customFormat="1" ht="22.5">
      <c r="A19" s="28" t="s">
        <v>23</v>
      </c>
      <c r="B19" s="29">
        <v>3145148</v>
      </c>
      <c r="C19" s="30">
        <v>656710.7</v>
      </c>
      <c r="D19" s="31">
        <f>IF(IF(B19="",0,B19)=0,0,(IF(B19&gt;0,IF(C19&gt;B19,0,B19-C19),IF(C19&gt;B19,B19-C19,0))))</f>
        <v>2488437.3</v>
      </c>
      <c r="E19" s="19" t="e">
        <f>#REF!&amp;#REF!&amp;#REF!&amp;#REF!&amp;#REF!</f>
        <v>#REF!</v>
      </c>
      <c r="F19" s="9" t="e">
        <f>#REF!&amp;#REF!&amp;#REF!&amp;#REF!&amp;#REF!</f>
        <v>#REF!</v>
      </c>
    </row>
    <row r="20" spans="1:6" s="10" customFormat="1" ht="33.75">
      <c r="A20" s="28" t="s">
        <v>24</v>
      </c>
      <c r="B20" s="29">
        <v>200000</v>
      </c>
      <c r="C20" s="30">
        <v>40000</v>
      </c>
      <c r="D20" s="31">
        <f>IF(IF(B20="",0,B20)=0,0,(IF(B20&gt;0,IF(C20&gt;B20,0,B20-C20),IF(C20&gt;B20,B20-C20,0))))</f>
        <v>160000</v>
      </c>
      <c r="E20" s="19" t="e">
        <f>#REF!&amp;#REF!&amp;#REF!&amp;#REF!&amp;#REF!</f>
        <v>#REF!</v>
      </c>
      <c r="F20" s="9" t="e">
        <f>#REF!&amp;#REF!&amp;#REF!&amp;#REF!&amp;#REF!</f>
        <v>#REF!</v>
      </c>
    </row>
    <row r="21" spans="1:6" s="10" customFormat="1" ht="33.75">
      <c r="A21" s="28" t="s">
        <v>25</v>
      </c>
      <c r="B21" s="29">
        <v>949835</v>
      </c>
      <c r="C21" s="30">
        <v>276013.81</v>
      </c>
      <c r="D21" s="31">
        <f>IF(IF(B21="",0,B21)=0,0,(IF(B21&gt;0,IF(C21&gt;B21,0,B21-C21),IF(C21&gt;B21,B21-C21,0))))</f>
        <v>673821.19</v>
      </c>
      <c r="E21" s="19" t="e">
        <f>#REF!&amp;#REF!&amp;#REF!&amp;#REF!&amp;#REF!</f>
        <v>#REF!</v>
      </c>
      <c r="F21" s="9" t="e">
        <f>#REF!&amp;#REF!&amp;#REF!&amp;#REF!&amp;#REF!</f>
        <v>#REF!</v>
      </c>
    </row>
    <row r="22" spans="1:6" ht="22.5">
      <c r="A22" s="27" t="s">
        <v>29</v>
      </c>
      <c r="B22" s="24">
        <v>470130</v>
      </c>
      <c r="C22" s="25">
        <v>159398.23</v>
      </c>
      <c r="D22" s="26">
        <v>310731.77</v>
      </c>
      <c r="E22" s="19" t="e">
        <f>#REF!&amp;#REF!&amp;#REF!&amp;#REF!&amp;#REF!</f>
        <v>#REF!</v>
      </c>
      <c r="F22" s="13" t="s">
        <v>34</v>
      </c>
    </row>
    <row r="23" spans="1:6" ht="12.75">
      <c r="A23" s="27" t="s">
        <v>36</v>
      </c>
      <c r="B23" s="24">
        <v>47000</v>
      </c>
      <c r="C23" s="25">
        <v>9516.01</v>
      </c>
      <c r="D23" s="26">
        <v>37483.99</v>
      </c>
      <c r="E23" s="19" t="e">
        <f>#REF!&amp;#REF!&amp;#REF!&amp;#REF!&amp;#REF!</f>
        <v>#REF!</v>
      </c>
      <c r="F23" s="13" t="s">
        <v>37</v>
      </c>
    </row>
    <row r="24" spans="1:6" s="10" customFormat="1" ht="22.5">
      <c r="A24" s="28" t="s">
        <v>38</v>
      </c>
      <c r="B24" s="29">
        <v>34000</v>
      </c>
      <c r="C24" s="30">
        <v>6977</v>
      </c>
      <c r="D24" s="31">
        <f>IF(IF(B24="",0,B24)=0,0,(IF(B24&gt;0,IF(C24&gt;B24,0,B24-C24),IF(C24&gt;B24,B24-C24,0))))</f>
        <v>27023</v>
      </c>
      <c r="E24" s="19" t="e">
        <f>#REF!&amp;#REF!&amp;#REF!&amp;#REF!&amp;#REF!</f>
        <v>#REF!</v>
      </c>
      <c r="F24" s="9" t="e">
        <f>#REF!&amp;#REF!&amp;#REF!&amp;#REF!&amp;#REF!</f>
        <v>#REF!</v>
      </c>
    </row>
    <row r="25" spans="1:6" s="10" customFormat="1" ht="12.75">
      <c r="A25" s="28" t="s">
        <v>39</v>
      </c>
      <c r="B25" s="29">
        <v>5000</v>
      </c>
      <c r="C25" s="30">
        <v>880</v>
      </c>
      <c r="D25" s="31">
        <f>IF(IF(B25="",0,B25)=0,0,(IF(B25&gt;0,IF(C25&gt;B25,0,B25-C25),IF(C25&gt;B25,B25-C25,0))))</f>
        <v>4120</v>
      </c>
      <c r="E25" s="19" t="e">
        <f>#REF!&amp;#REF!&amp;#REF!&amp;#REF!&amp;#REF!</f>
        <v>#REF!</v>
      </c>
      <c r="F25" s="9" t="e">
        <f>#REF!&amp;#REF!&amp;#REF!&amp;#REF!&amp;#REF!</f>
        <v>#REF!</v>
      </c>
    </row>
    <row r="26" spans="1:6" s="10" customFormat="1" ht="12.75">
      <c r="A26" s="28" t="s">
        <v>40</v>
      </c>
      <c r="B26" s="29">
        <v>8000</v>
      </c>
      <c r="C26" s="30">
        <v>1659.01</v>
      </c>
      <c r="D26" s="31">
        <f>IF(IF(B26="",0,B26)=0,0,(IF(B26&gt;0,IF(C26&gt;B26,0,B26-C26),IF(C26&gt;B26,B26-C26,0))))</f>
        <v>6340.99</v>
      </c>
      <c r="E26" s="19" t="e">
        <f>#REF!&amp;#REF!&amp;#REF!&amp;#REF!&amp;#REF!</f>
        <v>#REF!</v>
      </c>
      <c r="F26" s="9" t="e">
        <f>#REF!&amp;#REF!&amp;#REF!&amp;#REF!&amp;#REF!</f>
        <v>#REF!</v>
      </c>
    </row>
    <row r="27" spans="1:6" ht="56.25">
      <c r="A27" s="27" t="s">
        <v>21</v>
      </c>
      <c r="B27" s="24">
        <v>93620</v>
      </c>
      <c r="C27" s="25">
        <v>23368.62</v>
      </c>
      <c r="D27" s="26">
        <v>70251.38</v>
      </c>
      <c r="E27" s="19" t="e">
        <f>#REF!&amp;#REF!&amp;#REF!&amp;#REF!&amp;#REF!</f>
        <v>#REF!</v>
      </c>
      <c r="F27" s="13" t="s">
        <v>41</v>
      </c>
    </row>
    <row r="28" spans="1:6" s="10" customFormat="1" ht="22.5">
      <c r="A28" s="28" t="s">
        <v>23</v>
      </c>
      <c r="B28" s="29">
        <v>71905</v>
      </c>
      <c r="C28" s="30">
        <v>17970</v>
      </c>
      <c r="D28" s="31">
        <f>IF(IF(B28="",0,B28)=0,0,(IF(B28&gt;0,IF(C28&gt;B28,0,B28-C28),IF(C28&gt;B28,B28-C28,0))))</f>
        <v>53935</v>
      </c>
      <c r="E28" s="19" t="e">
        <f>#REF!&amp;#REF!&amp;#REF!&amp;#REF!&amp;#REF!</f>
        <v>#REF!</v>
      </c>
      <c r="F28" s="9" t="e">
        <f>#REF!&amp;#REF!&amp;#REF!&amp;#REF!&amp;#REF!</f>
        <v>#REF!</v>
      </c>
    </row>
    <row r="29" spans="1:6" s="10" customFormat="1" ht="33.75">
      <c r="A29" s="28" t="s">
        <v>25</v>
      </c>
      <c r="B29" s="29">
        <v>21715</v>
      </c>
      <c r="C29" s="30">
        <v>5398.62</v>
      </c>
      <c r="D29" s="31">
        <f>IF(IF(B29="",0,B29)=0,0,(IF(B29&gt;0,IF(C29&gt;B29,0,B29-C29),IF(C29&gt;B29,B29-C29,0))))</f>
        <v>16316.38</v>
      </c>
      <c r="E29" s="19" t="e">
        <f>#REF!&amp;#REF!&amp;#REF!&amp;#REF!&amp;#REF!</f>
        <v>#REF!</v>
      </c>
      <c r="F29" s="9" t="e">
        <f>#REF!&amp;#REF!&amp;#REF!&amp;#REF!&amp;#REF!</f>
        <v>#REF!</v>
      </c>
    </row>
    <row r="30" spans="1:6" ht="33.75">
      <c r="A30" s="62" t="s">
        <v>42</v>
      </c>
      <c r="B30" s="60">
        <v>50212</v>
      </c>
      <c r="C30" s="63">
        <v>0</v>
      </c>
      <c r="D30" s="64">
        <v>50212</v>
      </c>
      <c r="E30" s="19" t="e">
        <f>#REF!&amp;#REF!&amp;#REF!&amp;#REF!&amp;#REF!</f>
        <v>#REF!</v>
      </c>
      <c r="F30" s="13" t="s">
        <v>43</v>
      </c>
    </row>
    <row r="31" spans="1:6" s="10" customFormat="1" ht="12.75">
      <c r="A31" s="28" t="s">
        <v>44</v>
      </c>
      <c r="B31" s="29">
        <v>50212</v>
      </c>
      <c r="C31" s="30">
        <v>0</v>
      </c>
      <c r="D31" s="31">
        <f>IF(IF(B31="",0,B31)=0,0,(IF(B31&gt;0,IF(C31&gt;B31,0,B31-C31),IF(C31&gt;B31,B31-C31,0))))</f>
        <v>50212</v>
      </c>
      <c r="E31" s="19" t="e">
        <f>#REF!&amp;#REF!&amp;#REF!&amp;#REF!&amp;#REF!</f>
        <v>#REF!</v>
      </c>
      <c r="F31" s="9" t="e">
        <f>#REF!&amp;#REF!&amp;#REF!&amp;#REF!&amp;#REF!</f>
        <v>#REF!</v>
      </c>
    </row>
    <row r="32" spans="1:6" ht="12.75">
      <c r="A32" s="62" t="s">
        <v>45</v>
      </c>
      <c r="B32" s="60">
        <v>185110</v>
      </c>
      <c r="C32" s="63">
        <v>0</v>
      </c>
      <c r="D32" s="64">
        <v>185110</v>
      </c>
      <c r="E32" s="19" t="e">
        <f>#REF!&amp;#REF!&amp;#REF!&amp;#REF!&amp;#REF!</f>
        <v>#REF!</v>
      </c>
      <c r="F32" s="13" t="s">
        <v>46</v>
      </c>
    </row>
    <row r="33" spans="1:6" s="10" customFormat="1" ht="12.75">
      <c r="A33" s="28" t="s">
        <v>35</v>
      </c>
      <c r="B33" s="29">
        <v>185110</v>
      </c>
      <c r="C33" s="30">
        <v>0</v>
      </c>
      <c r="D33" s="31">
        <f>IF(IF(B33="",0,B33)=0,0,(IF(B33&gt;0,IF(C33&gt;B33,0,B33-C33),IF(C33&gt;B33,B33-C33,0))))</f>
        <v>185110</v>
      </c>
      <c r="E33" s="19" t="e">
        <f>#REF!&amp;#REF!&amp;#REF!&amp;#REF!&amp;#REF!</f>
        <v>#REF!</v>
      </c>
      <c r="F33" s="9" t="e">
        <f>#REF!&amp;#REF!&amp;#REF!&amp;#REF!&amp;#REF!</f>
        <v>#REF!</v>
      </c>
    </row>
    <row r="34" spans="1:6" ht="12.75">
      <c r="A34" s="62" t="s">
        <v>47</v>
      </c>
      <c r="B34" s="60">
        <v>30000</v>
      </c>
      <c r="C34" s="63">
        <v>0</v>
      </c>
      <c r="D34" s="64">
        <v>30000</v>
      </c>
      <c r="E34" s="19" t="e">
        <f>#REF!&amp;#REF!&amp;#REF!&amp;#REF!&amp;#REF!</f>
        <v>#REF!</v>
      </c>
      <c r="F34" s="13" t="s">
        <v>48</v>
      </c>
    </row>
    <row r="35" spans="1:6" s="10" customFormat="1" ht="12.75">
      <c r="A35" s="28" t="s">
        <v>49</v>
      </c>
      <c r="B35" s="29">
        <v>30000</v>
      </c>
      <c r="C35" s="30">
        <v>0</v>
      </c>
      <c r="D35" s="31">
        <f>IF(IF(B35="",0,B35)=0,0,(IF(B35&gt;0,IF(C35&gt;B35,0,B35-C35),IF(C35&gt;B35,B35-C35,0))))</f>
        <v>30000</v>
      </c>
      <c r="E35" s="19" t="e">
        <f>#REF!&amp;#REF!&amp;#REF!&amp;#REF!&amp;#REF!</f>
        <v>#REF!</v>
      </c>
      <c r="F35" s="9" t="e">
        <f>#REF!&amp;#REF!&amp;#REF!&amp;#REF!&amp;#REF!</f>
        <v>#REF!</v>
      </c>
    </row>
    <row r="36" spans="1:6" ht="12.75">
      <c r="A36" s="62" t="s">
        <v>50</v>
      </c>
      <c r="B36" s="60">
        <v>500</v>
      </c>
      <c r="C36" s="63">
        <v>0</v>
      </c>
      <c r="D36" s="64">
        <v>500</v>
      </c>
      <c r="E36" s="19" t="e">
        <f>#REF!&amp;#REF!&amp;#REF!&amp;#REF!&amp;#REF!</f>
        <v>#REF!</v>
      </c>
      <c r="F36" s="13" t="s">
        <v>51</v>
      </c>
    </row>
    <row r="37" spans="1:6" s="10" customFormat="1" ht="12.75">
      <c r="A37" s="28" t="s">
        <v>35</v>
      </c>
      <c r="B37" s="29">
        <v>500</v>
      </c>
      <c r="C37" s="30">
        <v>0</v>
      </c>
      <c r="D37" s="31">
        <f>IF(IF(B37="",0,B37)=0,0,(IF(B37&gt;0,IF(C37&gt;B37,0,B37-C37),IF(C37&gt;B37,B37-C37,0))))</f>
        <v>500</v>
      </c>
      <c r="E37" s="19" t="e">
        <f>#REF!&amp;#REF!&amp;#REF!&amp;#REF!&amp;#REF!</f>
        <v>#REF!</v>
      </c>
      <c r="F37" s="9" t="e">
        <f>#REF!&amp;#REF!&amp;#REF!&amp;#REF!&amp;#REF!</f>
        <v>#REF!</v>
      </c>
    </row>
    <row r="38" spans="1:6" ht="12.75">
      <c r="A38" s="62" t="s">
        <v>52</v>
      </c>
      <c r="B38" s="60">
        <v>80895</v>
      </c>
      <c r="C38" s="63">
        <v>17967.6</v>
      </c>
      <c r="D38" s="64">
        <v>62927.4</v>
      </c>
      <c r="E38" s="19" t="e">
        <f>#REF!&amp;#REF!&amp;#REF!&amp;#REF!&amp;#REF!</f>
        <v>#REF!</v>
      </c>
      <c r="F38" s="13" t="s">
        <v>53</v>
      </c>
    </row>
    <row r="39" spans="1:6" ht="12.75">
      <c r="A39" s="27" t="s">
        <v>54</v>
      </c>
      <c r="B39" s="24">
        <v>80895</v>
      </c>
      <c r="C39" s="25">
        <v>17967.6</v>
      </c>
      <c r="D39" s="26">
        <v>62927.4</v>
      </c>
      <c r="E39" s="19" t="e">
        <f>#REF!&amp;#REF!&amp;#REF!&amp;#REF!&amp;#REF!</f>
        <v>#REF!</v>
      </c>
      <c r="F39" s="13" t="s">
        <v>55</v>
      </c>
    </row>
    <row r="40" spans="1:6" ht="49.5" customHeight="1">
      <c r="A40" s="27" t="s">
        <v>21</v>
      </c>
      <c r="B40" s="24">
        <v>71871</v>
      </c>
      <c r="C40" s="25">
        <v>17967.6</v>
      </c>
      <c r="D40" s="26">
        <v>53903.4</v>
      </c>
      <c r="E40" s="19" t="e">
        <f>#REF!&amp;#REF!&amp;#REF!&amp;#REF!&amp;#REF!</f>
        <v>#REF!</v>
      </c>
      <c r="F40" s="13" t="s">
        <v>56</v>
      </c>
    </row>
    <row r="41" spans="1:6" ht="22.5">
      <c r="A41" s="27" t="s">
        <v>22</v>
      </c>
      <c r="B41" s="24">
        <v>71871</v>
      </c>
      <c r="C41" s="25">
        <v>17967.6</v>
      </c>
      <c r="D41" s="26">
        <v>53903.4</v>
      </c>
      <c r="E41" s="19" t="e">
        <f>#REF!&amp;#REF!&amp;#REF!&amp;#REF!&amp;#REF!</f>
        <v>#REF!</v>
      </c>
      <c r="F41" s="13" t="s">
        <v>57</v>
      </c>
    </row>
    <row r="42" spans="1:6" s="10" customFormat="1" ht="22.5">
      <c r="A42" s="28" t="s">
        <v>23</v>
      </c>
      <c r="B42" s="29">
        <v>55200</v>
      </c>
      <c r="C42" s="30">
        <v>13800</v>
      </c>
      <c r="D42" s="31">
        <f>IF(IF(B42="",0,B42)=0,0,(IF(B42&gt;0,IF(C42&gt;B42,0,B42-C42),IF(C42&gt;B42,B42-C42,0))))</f>
        <v>41400</v>
      </c>
      <c r="E42" s="19" t="e">
        <f>#REF!&amp;#REF!&amp;#REF!&amp;#REF!&amp;#REF!</f>
        <v>#REF!</v>
      </c>
      <c r="F42" s="9" t="e">
        <f>#REF!&amp;#REF!&amp;#REF!&amp;#REF!&amp;#REF!</f>
        <v>#REF!</v>
      </c>
    </row>
    <row r="43" spans="1:6" s="10" customFormat="1" ht="33.75">
      <c r="A43" s="28" t="s">
        <v>25</v>
      </c>
      <c r="B43" s="29">
        <v>16671</v>
      </c>
      <c r="C43" s="30">
        <v>4167.6</v>
      </c>
      <c r="D43" s="31">
        <f>IF(IF(B43="",0,B43)=0,0,(IF(B43&gt;0,IF(C43&gt;B43,0,B43-C43),IF(C43&gt;B43,B43-C43,0))))</f>
        <v>12503.4</v>
      </c>
      <c r="E43" s="19" t="e">
        <f>#REF!&amp;#REF!&amp;#REF!&amp;#REF!&amp;#REF!</f>
        <v>#REF!</v>
      </c>
      <c r="F43" s="9" t="e">
        <f>#REF!&amp;#REF!&amp;#REF!&amp;#REF!&amp;#REF!</f>
        <v>#REF!</v>
      </c>
    </row>
    <row r="44" spans="1:6" ht="22.5">
      <c r="A44" s="27" t="s">
        <v>29</v>
      </c>
      <c r="B44" s="24">
        <v>9024</v>
      </c>
      <c r="C44" s="25">
        <v>0</v>
      </c>
      <c r="D44" s="26">
        <v>9024</v>
      </c>
      <c r="E44" s="19" t="e">
        <f>#REF!&amp;#REF!&amp;#REF!&amp;#REF!&amp;#REF!</f>
        <v>#REF!</v>
      </c>
      <c r="F44" s="13" t="s">
        <v>58</v>
      </c>
    </row>
    <row r="45" spans="1:6" s="10" customFormat="1" ht="22.5">
      <c r="A45" s="28" t="s">
        <v>31</v>
      </c>
      <c r="B45" s="29">
        <v>3000</v>
      </c>
      <c r="C45" s="30">
        <v>0</v>
      </c>
      <c r="D45" s="31">
        <f>IF(IF(B45="",0,B45)=0,0,(IF(B45&gt;0,IF(C45&gt;B45,0,B45-C45),IF(C45&gt;B45,B45-C45,0))))</f>
        <v>3000</v>
      </c>
      <c r="E45" s="19" t="e">
        <f>#REF!&amp;#REF!&amp;#REF!&amp;#REF!&amp;#REF!</f>
        <v>#REF!</v>
      </c>
      <c r="F45" s="9" t="e">
        <f>#REF!&amp;#REF!&amp;#REF!&amp;#REF!&amp;#REF!</f>
        <v>#REF!</v>
      </c>
    </row>
    <row r="46" spans="1:6" s="10" customFormat="1" ht="12.75">
      <c r="A46" s="28" t="s">
        <v>35</v>
      </c>
      <c r="B46" s="29">
        <v>6024</v>
      </c>
      <c r="C46" s="30">
        <v>0</v>
      </c>
      <c r="D46" s="31">
        <f>IF(IF(B46="",0,B46)=0,0,(IF(B46&gt;0,IF(C46&gt;B46,0,B46-C46),IF(C46&gt;B46,B46-C46,0))))</f>
        <v>6024</v>
      </c>
      <c r="E46" s="19" t="e">
        <f>#REF!&amp;#REF!&amp;#REF!&amp;#REF!&amp;#REF!</f>
        <v>#REF!</v>
      </c>
      <c r="F46" s="9" t="e">
        <f>#REF!&amp;#REF!&amp;#REF!&amp;#REF!&amp;#REF!</f>
        <v>#REF!</v>
      </c>
    </row>
    <row r="47" spans="1:6" ht="22.5">
      <c r="A47" s="62" t="s">
        <v>59</v>
      </c>
      <c r="B47" s="60">
        <v>125000</v>
      </c>
      <c r="C47" s="63">
        <v>0</v>
      </c>
      <c r="D47" s="64">
        <v>125000</v>
      </c>
      <c r="E47" s="19" t="e">
        <f>#REF!&amp;#REF!&amp;#REF!&amp;#REF!&amp;#REF!</f>
        <v>#REF!</v>
      </c>
      <c r="F47" s="13" t="s">
        <v>60</v>
      </c>
    </row>
    <row r="48" spans="1:6" ht="12.75">
      <c r="A48" s="27" t="s">
        <v>61</v>
      </c>
      <c r="B48" s="24">
        <v>120000</v>
      </c>
      <c r="C48" s="25">
        <v>0</v>
      </c>
      <c r="D48" s="26">
        <v>120000</v>
      </c>
      <c r="E48" s="19" t="e">
        <f>#REF!&amp;#REF!&amp;#REF!&amp;#REF!&amp;#REF!</f>
        <v>#REF!</v>
      </c>
      <c r="F48" s="13" t="s">
        <v>62</v>
      </c>
    </row>
    <row r="49" spans="1:6" s="10" customFormat="1" ht="12.75">
      <c r="A49" s="28" t="s">
        <v>35</v>
      </c>
      <c r="B49" s="29">
        <v>120000</v>
      </c>
      <c r="C49" s="30">
        <v>0</v>
      </c>
      <c r="D49" s="31">
        <f>IF(IF(B49="",0,B49)=0,0,(IF(B49&gt;0,IF(C49&gt;B49,0,B49-C49),IF(C49&gt;B49,B49-C49,0))))</f>
        <v>120000</v>
      </c>
      <c r="E49" s="19" t="e">
        <f>#REF!&amp;#REF!&amp;#REF!&amp;#REF!&amp;#REF!</f>
        <v>#REF!</v>
      </c>
      <c r="F49" s="9" t="e">
        <f>#REF!&amp;#REF!&amp;#REF!&amp;#REF!&amp;#REF!</f>
        <v>#REF!</v>
      </c>
    </row>
    <row r="50" spans="1:6" ht="22.5">
      <c r="A50" s="27" t="s">
        <v>63</v>
      </c>
      <c r="B50" s="24">
        <v>5000</v>
      </c>
      <c r="C50" s="25">
        <v>0</v>
      </c>
      <c r="D50" s="26">
        <v>5000</v>
      </c>
      <c r="E50" s="19" t="e">
        <f>#REF!&amp;#REF!&amp;#REF!&amp;#REF!&amp;#REF!</f>
        <v>#REF!</v>
      </c>
      <c r="F50" s="13" t="s">
        <v>64</v>
      </c>
    </row>
    <row r="51" spans="1:6" s="10" customFormat="1" ht="12.75">
      <c r="A51" s="28" t="s">
        <v>35</v>
      </c>
      <c r="B51" s="29">
        <v>5000</v>
      </c>
      <c r="C51" s="30">
        <v>0</v>
      </c>
      <c r="D51" s="31">
        <f>IF(IF(B51="",0,B51)=0,0,(IF(B51&gt;0,IF(C51&gt;B51,0,B51-C51),IF(C51&gt;B51,B51-C51,0))))</f>
        <v>5000</v>
      </c>
      <c r="E51" s="19" t="e">
        <f>#REF!&amp;#REF!&amp;#REF!&amp;#REF!&amp;#REF!</f>
        <v>#REF!</v>
      </c>
      <c r="F51" s="9" t="e">
        <f>#REF!&amp;#REF!&amp;#REF!&amp;#REF!&amp;#REF!</f>
        <v>#REF!</v>
      </c>
    </row>
    <row r="52" spans="1:6" ht="12.75">
      <c r="A52" s="62" t="s">
        <v>65</v>
      </c>
      <c r="B52" s="60">
        <v>3664857</v>
      </c>
      <c r="C52" s="63">
        <v>392918.87</v>
      </c>
      <c r="D52" s="64">
        <v>3271938.13</v>
      </c>
      <c r="E52" s="19" t="e">
        <f>#REF!&amp;#REF!&amp;#REF!&amp;#REF!&amp;#REF!</f>
        <v>#REF!</v>
      </c>
      <c r="F52" s="13" t="s">
        <v>66</v>
      </c>
    </row>
    <row r="53" spans="1:6" ht="12.75">
      <c r="A53" s="27" t="s">
        <v>67</v>
      </c>
      <c r="B53" s="24">
        <v>3151857</v>
      </c>
      <c r="C53" s="25">
        <v>298918.87</v>
      </c>
      <c r="D53" s="26">
        <v>2852938.13</v>
      </c>
      <c r="E53" s="19" t="e">
        <f>#REF!&amp;#REF!&amp;#REF!&amp;#REF!&amp;#REF!</f>
        <v>#REF!</v>
      </c>
      <c r="F53" s="13" t="s">
        <v>68</v>
      </c>
    </row>
    <row r="54" spans="1:6" ht="33.75">
      <c r="A54" s="27" t="s">
        <v>114</v>
      </c>
      <c r="B54" s="24">
        <v>100000</v>
      </c>
      <c r="C54" s="25">
        <v>0</v>
      </c>
      <c r="D54" s="26">
        <v>100000</v>
      </c>
      <c r="E54" s="19" t="e">
        <f>#REF!&amp;#REF!&amp;#REF!&amp;#REF!&amp;#REF!</f>
        <v>#REF!</v>
      </c>
      <c r="F54" s="13" t="s">
        <v>69</v>
      </c>
    </row>
    <row r="55" spans="1:6" s="10" customFormat="1" ht="12.75">
      <c r="A55" s="28" t="s">
        <v>35</v>
      </c>
      <c r="B55" s="29">
        <v>100000</v>
      </c>
      <c r="C55" s="30">
        <v>0</v>
      </c>
      <c r="D55" s="31">
        <f>IF(IF(B55="",0,B55)=0,0,(IF(B55&gt;0,IF(C55&gt;B55,0,B55-C55),IF(C55&gt;B55,B55-C55,0))))</f>
        <v>100000</v>
      </c>
      <c r="E55" s="19" t="e">
        <f>#REF!&amp;#REF!&amp;#REF!&amp;#REF!&amp;#REF!</f>
        <v>#REF!</v>
      </c>
      <c r="F55" s="9" t="e">
        <f>#REF!&amp;#REF!&amp;#REF!&amp;#REF!&amp;#REF!</f>
        <v>#REF!</v>
      </c>
    </row>
    <row r="56" spans="1:6" ht="33.75">
      <c r="A56" s="27" t="s">
        <v>115</v>
      </c>
      <c r="B56" s="24">
        <v>30000</v>
      </c>
      <c r="C56" s="25">
        <v>0</v>
      </c>
      <c r="D56" s="26">
        <v>30000</v>
      </c>
      <c r="E56" s="19" t="e">
        <f>#REF!&amp;#REF!&amp;#REF!&amp;#REF!&amp;#REF!</f>
        <v>#REF!</v>
      </c>
      <c r="F56" s="13" t="s">
        <v>70</v>
      </c>
    </row>
    <row r="57" spans="1:6" s="10" customFormat="1" ht="12.75">
      <c r="A57" s="28" t="s">
        <v>35</v>
      </c>
      <c r="B57" s="29">
        <v>30000</v>
      </c>
      <c r="C57" s="30">
        <v>0</v>
      </c>
      <c r="D57" s="31">
        <f>IF(IF(B57="",0,B57)=0,0,(IF(B57&gt;0,IF(C57&gt;B57,0,B57-C57),IF(C57&gt;B57,B57-C57,0))))</f>
        <v>30000</v>
      </c>
      <c r="E57" s="19" t="e">
        <f>#REF!&amp;#REF!&amp;#REF!&amp;#REF!&amp;#REF!</f>
        <v>#REF!</v>
      </c>
      <c r="F57" s="9" t="e">
        <f>#REF!&amp;#REF!&amp;#REF!&amp;#REF!&amp;#REF!</f>
        <v>#REF!</v>
      </c>
    </row>
    <row r="58" spans="1:6" ht="45">
      <c r="A58" s="27" t="s">
        <v>116</v>
      </c>
      <c r="B58" s="24">
        <v>93843</v>
      </c>
      <c r="C58" s="25">
        <v>23760</v>
      </c>
      <c r="D58" s="26">
        <v>70083</v>
      </c>
      <c r="E58" s="19" t="e">
        <f>#REF!&amp;#REF!&amp;#REF!&amp;#REF!&amp;#REF!</f>
        <v>#REF!</v>
      </c>
      <c r="F58" s="13" t="s">
        <v>71</v>
      </c>
    </row>
    <row r="59" spans="1:6" s="10" customFormat="1" ht="12.75">
      <c r="A59" s="28" t="s">
        <v>35</v>
      </c>
      <c r="B59" s="29">
        <v>93843</v>
      </c>
      <c r="C59" s="30">
        <v>23760</v>
      </c>
      <c r="D59" s="31">
        <f>IF(IF(B59="",0,B59)=0,0,(IF(B59&gt;0,IF(C59&gt;B59,0,B59-C59),IF(C59&gt;B59,B59-C59,0))))</f>
        <v>70083</v>
      </c>
      <c r="E59" s="19" t="e">
        <f>#REF!&amp;#REF!&amp;#REF!&amp;#REF!&amp;#REF!</f>
        <v>#REF!</v>
      </c>
      <c r="F59" s="9" t="e">
        <f>#REF!&amp;#REF!&amp;#REF!&amp;#REF!&amp;#REF!</f>
        <v>#REF!</v>
      </c>
    </row>
    <row r="60" spans="1:6" ht="22.5">
      <c r="A60" s="27" t="s">
        <v>117</v>
      </c>
      <c r="B60" s="24">
        <v>1145014</v>
      </c>
      <c r="C60" s="25">
        <v>275158.87</v>
      </c>
      <c r="D60" s="26">
        <v>869855.13</v>
      </c>
      <c r="E60" s="19" t="e">
        <f>#REF!&amp;#REF!&amp;#REF!&amp;#REF!&amp;#REF!</f>
        <v>#REF!</v>
      </c>
      <c r="F60" s="13" t="s">
        <v>72</v>
      </c>
    </row>
    <row r="61" spans="1:6" s="10" customFormat="1" ht="12.75">
      <c r="A61" s="28" t="s">
        <v>35</v>
      </c>
      <c r="B61" s="29">
        <v>1145014</v>
      </c>
      <c r="C61" s="30">
        <v>275158.87</v>
      </c>
      <c r="D61" s="31">
        <f>IF(IF(B61="",0,B61)=0,0,(IF(B61&gt;0,IF(C61&gt;B61,0,B61-C61),IF(C61&gt;B61,B61-C61,0))))</f>
        <v>869855.13</v>
      </c>
      <c r="E61" s="19" t="e">
        <f>#REF!&amp;#REF!&amp;#REF!&amp;#REF!&amp;#REF!</f>
        <v>#REF!</v>
      </c>
      <c r="F61" s="9" t="e">
        <f>#REF!&amp;#REF!&amp;#REF!&amp;#REF!&amp;#REF!</f>
        <v>#REF!</v>
      </c>
    </row>
    <row r="62" spans="1:6" ht="22.5">
      <c r="A62" s="27" t="s">
        <v>118</v>
      </c>
      <c r="B62" s="24">
        <v>1783000</v>
      </c>
      <c r="C62" s="25">
        <v>0</v>
      </c>
      <c r="D62" s="26">
        <v>1783000</v>
      </c>
      <c r="E62" s="19" t="e">
        <f>#REF!&amp;#REF!&amp;#REF!&amp;#REF!&amp;#REF!</f>
        <v>#REF!</v>
      </c>
      <c r="F62" s="13" t="s">
        <v>73</v>
      </c>
    </row>
    <row r="63" spans="1:6" s="10" customFormat="1" ht="12.75">
      <c r="A63" s="28" t="s">
        <v>35</v>
      </c>
      <c r="B63" s="29">
        <v>1783000</v>
      </c>
      <c r="C63" s="30">
        <v>0</v>
      </c>
      <c r="D63" s="31">
        <f>IF(IF(B63="",0,B63)=0,0,(IF(B63&gt;0,IF(C63&gt;B63,0,B63-C63),IF(C63&gt;B63,B63-C63,0))))</f>
        <v>1783000</v>
      </c>
      <c r="E63" s="19" t="e">
        <f>#REF!&amp;#REF!&amp;#REF!&amp;#REF!&amp;#REF!</f>
        <v>#REF!</v>
      </c>
      <c r="F63" s="9" t="e">
        <f>#REF!&amp;#REF!&amp;#REF!&amp;#REF!&amp;#REF!</f>
        <v>#REF!</v>
      </c>
    </row>
    <row r="64" spans="1:6" ht="12.75">
      <c r="A64" s="27" t="s">
        <v>74</v>
      </c>
      <c r="B64" s="24">
        <v>513000</v>
      </c>
      <c r="C64" s="25">
        <v>94000</v>
      </c>
      <c r="D64" s="26">
        <v>419000</v>
      </c>
      <c r="E64" s="19" t="e">
        <f>#REF!&amp;#REF!&amp;#REF!&amp;#REF!&amp;#REF!</f>
        <v>#REF!</v>
      </c>
      <c r="F64" s="13" t="s">
        <v>75</v>
      </c>
    </row>
    <row r="65" spans="1:6" ht="33.75">
      <c r="A65" s="27" t="s">
        <v>119</v>
      </c>
      <c r="B65" s="24">
        <v>3000</v>
      </c>
      <c r="C65" s="25">
        <v>0</v>
      </c>
      <c r="D65" s="26">
        <v>3000</v>
      </c>
      <c r="E65" s="19" t="e">
        <f>#REF!&amp;#REF!&amp;#REF!&amp;#REF!&amp;#REF!</f>
        <v>#REF!</v>
      </c>
      <c r="F65" s="13" t="s">
        <v>76</v>
      </c>
    </row>
    <row r="66" spans="1:6" s="10" customFormat="1" ht="12.75">
      <c r="A66" s="28" t="s">
        <v>35</v>
      </c>
      <c r="B66" s="29">
        <v>3000</v>
      </c>
      <c r="C66" s="30">
        <v>0</v>
      </c>
      <c r="D66" s="31">
        <f>IF(IF(B66="",0,B66)=0,0,(IF(B66&gt;0,IF(C66&gt;B66,0,B66-C66),IF(C66&gt;B66,B66-C66,0))))</f>
        <v>3000</v>
      </c>
      <c r="E66" s="19" t="e">
        <f>#REF!&amp;#REF!&amp;#REF!&amp;#REF!&amp;#REF!</f>
        <v>#REF!</v>
      </c>
      <c r="F66" s="9" t="e">
        <f>#REF!&amp;#REF!&amp;#REF!&amp;#REF!&amp;#REF!</f>
        <v>#REF!</v>
      </c>
    </row>
    <row r="67" spans="1:6" ht="22.5">
      <c r="A67" s="27" t="s">
        <v>29</v>
      </c>
      <c r="B67" s="24">
        <v>510000</v>
      </c>
      <c r="C67" s="25">
        <v>94000</v>
      </c>
      <c r="D67" s="26">
        <v>416000</v>
      </c>
      <c r="E67" s="19" t="e">
        <f>#REF!&amp;#REF!&amp;#REF!&amp;#REF!&amp;#REF!</f>
        <v>#REF!</v>
      </c>
      <c r="F67" s="13" t="s">
        <v>77</v>
      </c>
    </row>
    <row r="68" spans="1:6" ht="22.5">
      <c r="A68" s="27" t="s">
        <v>30</v>
      </c>
      <c r="B68" s="24">
        <v>510000</v>
      </c>
      <c r="C68" s="25">
        <v>94000</v>
      </c>
      <c r="D68" s="26">
        <v>416000</v>
      </c>
      <c r="E68" s="19" t="e">
        <f>#REF!&amp;#REF!&amp;#REF!&amp;#REF!&amp;#REF!</f>
        <v>#REF!</v>
      </c>
      <c r="F68" s="13" t="s">
        <v>78</v>
      </c>
    </row>
    <row r="69" spans="1:6" s="10" customFormat="1" ht="12.75">
      <c r="A69" s="28" t="s">
        <v>35</v>
      </c>
      <c r="B69" s="29">
        <v>510000</v>
      </c>
      <c r="C69" s="30">
        <v>94000</v>
      </c>
      <c r="D69" s="31">
        <f>IF(IF(B69="",0,B69)=0,0,(IF(B69&gt;0,IF(C69&gt;B69,0,B69-C69),IF(C69&gt;B69,B69-C69,0))))</f>
        <v>416000</v>
      </c>
      <c r="E69" s="19" t="e">
        <f>#REF!&amp;#REF!&amp;#REF!&amp;#REF!&amp;#REF!</f>
        <v>#REF!</v>
      </c>
      <c r="F69" s="9" t="e">
        <f>#REF!&amp;#REF!&amp;#REF!&amp;#REF!&amp;#REF!</f>
        <v>#REF!</v>
      </c>
    </row>
    <row r="70" spans="1:6" ht="12.75">
      <c r="A70" s="62" t="s">
        <v>79</v>
      </c>
      <c r="B70" s="60">
        <v>1772205</v>
      </c>
      <c r="C70" s="63">
        <v>432893.86</v>
      </c>
      <c r="D70" s="64">
        <v>1339311.14</v>
      </c>
      <c r="E70" s="19" t="e">
        <f>#REF!&amp;#REF!&amp;#REF!&amp;#REF!&amp;#REF!</f>
        <v>#REF!</v>
      </c>
      <c r="F70" s="13" t="s">
        <v>80</v>
      </c>
    </row>
    <row r="71" spans="1:6" ht="12.75">
      <c r="A71" s="27" t="s">
        <v>81</v>
      </c>
      <c r="B71" s="24">
        <v>1772205</v>
      </c>
      <c r="C71" s="25">
        <v>432893.86</v>
      </c>
      <c r="D71" s="26">
        <v>1339311.14</v>
      </c>
      <c r="E71" s="19" t="e">
        <f>#REF!&amp;#REF!&amp;#REF!&amp;#REF!&amp;#REF!</f>
        <v>#REF!</v>
      </c>
      <c r="F71" s="13" t="s">
        <v>82</v>
      </c>
    </row>
    <row r="72" spans="1:6" ht="45">
      <c r="A72" s="27" t="s">
        <v>120</v>
      </c>
      <c r="B72" s="24">
        <v>100000</v>
      </c>
      <c r="C72" s="25">
        <v>0</v>
      </c>
      <c r="D72" s="26">
        <v>100000</v>
      </c>
      <c r="E72" s="19" t="e">
        <f>#REF!&amp;#REF!&amp;#REF!&amp;#REF!&amp;#REF!</f>
        <v>#REF!</v>
      </c>
      <c r="F72" s="13" t="s">
        <v>83</v>
      </c>
    </row>
    <row r="73" spans="1:6" s="10" customFormat="1" ht="12.75">
      <c r="A73" s="28" t="s">
        <v>35</v>
      </c>
      <c r="B73" s="29">
        <v>100000</v>
      </c>
      <c r="C73" s="30">
        <v>0</v>
      </c>
      <c r="D73" s="31">
        <f>IF(IF(B73="",0,B73)=0,0,(IF(B73&gt;0,IF(C73&gt;B73,0,B73-C73),IF(C73&gt;B73,B73-C73,0))))</f>
        <v>100000</v>
      </c>
      <c r="E73" s="19" t="e">
        <f>#REF!&amp;#REF!&amp;#REF!&amp;#REF!&amp;#REF!</f>
        <v>#REF!</v>
      </c>
      <c r="F73" s="9" t="e">
        <f>#REF!&amp;#REF!&amp;#REF!&amp;#REF!&amp;#REF!</f>
        <v>#REF!</v>
      </c>
    </row>
    <row r="74" spans="1:6" ht="33.75">
      <c r="A74" s="27" t="s">
        <v>121</v>
      </c>
      <c r="B74" s="24">
        <v>500000</v>
      </c>
      <c r="C74" s="25">
        <v>0</v>
      </c>
      <c r="D74" s="26">
        <v>500000</v>
      </c>
      <c r="E74" s="19" t="e">
        <f>#REF!&amp;#REF!&amp;#REF!&amp;#REF!&amp;#REF!</f>
        <v>#REF!</v>
      </c>
      <c r="F74" s="13" t="s">
        <v>84</v>
      </c>
    </row>
    <row r="75" spans="1:6" s="10" customFormat="1" ht="22.5">
      <c r="A75" s="28" t="s">
        <v>85</v>
      </c>
      <c r="B75" s="29">
        <v>500000</v>
      </c>
      <c r="C75" s="30">
        <v>0</v>
      </c>
      <c r="D75" s="31">
        <f>IF(IF(B75="",0,B75)=0,0,(IF(B75&gt;0,IF(C75&gt;B75,0,B75-C75),IF(C75&gt;B75,B75-C75,0))))</f>
        <v>500000</v>
      </c>
      <c r="E75" s="19" t="e">
        <f>#REF!&amp;#REF!&amp;#REF!&amp;#REF!&amp;#REF!</f>
        <v>#REF!</v>
      </c>
      <c r="F75" s="9" t="e">
        <f>#REF!&amp;#REF!&amp;#REF!&amp;#REF!&amp;#REF!</f>
        <v>#REF!</v>
      </c>
    </row>
    <row r="76" spans="1:6" ht="12.75">
      <c r="A76" s="27" t="s">
        <v>122</v>
      </c>
      <c r="B76" s="24">
        <v>350000</v>
      </c>
      <c r="C76" s="25">
        <v>124521.58</v>
      </c>
      <c r="D76" s="26">
        <v>225478.42</v>
      </c>
      <c r="E76" s="19" t="e">
        <f>#REF!&amp;#REF!&amp;#REF!&amp;#REF!&amp;#REF!</f>
        <v>#REF!</v>
      </c>
      <c r="F76" s="13" t="s">
        <v>86</v>
      </c>
    </row>
    <row r="77" spans="1:6" s="10" customFormat="1" ht="12.75">
      <c r="A77" s="28" t="s">
        <v>35</v>
      </c>
      <c r="B77" s="29">
        <v>350000</v>
      </c>
      <c r="C77" s="30">
        <v>124521.58</v>
      </c>
      <c r="D77" s="31">
        <f>IF(IF(B77="",0,B77)=0,0,(IF(B77&gt;0,IF(C77&gt;B77,0,B77-C77),IF(C77&gt;B77,B77-C77,0))))</f>
        <v>225478.42</v>
      </c>
      <c r="E77" s="19" t="e">
        <f>#REF!&amp;#REF!&amp;#REF!&amp;#REF!&amp;#REF!</f>
        <v>#REF!</v>
      </c>
      <c r="F77" s="9" t="e">
        <f>#REF!&amp;#REF!&amp;#REF!&amp;#REF!&amp;#REF!</f>
        <v>#REF!</v>
      </c>
    </row>
    <row r="78" spans="1:6" ht="22.5">
      <c r="A78" s="27" t="s">
        <v>123</v>
      </c>
      <c r="B78" s="24">
        <v>250000</v>
      </c>
      <c r="C78" s="25">
        <v>146975.33</v>
      </c>
      <c r="D78" s="26">
        <v>103024.67</v>
      </c>
      <c r="E78" s="19" t="e">
        <f>#REF!&amp;#REF!&amp;#REF!&amp;#REF!&amp;#REF!</f>
        <v>#REF!</v>
      </c>
      <c r="F78" s="13" t="s">
        <v>87</v>
      </c>
    </row>
    <row r="79" spans="1:6" s="10" customFormat="1" ht="12.75">
      <c r="A79" s="28" t="s">
        <v>35</v>
      </c>
      <c r="B79" s="29">
        <v>250000</v>
      </c>
      <c r="C79" s="30">
        <v>146975.33</v>
      </c>
      <c r="D79" s="31">
        <f>IF(IF(B79="",0,B79)=0,0,(IF(B79&gt;0,IF(C79&gt;B79,0,B79-C79),IF(C79&gt;B79,B79-C79,0))))</f>
        <v>103024.67</v>
      </c>
      <c r="E79" s="19" t="e">
        <f>#REF!&amp;#REF!&amp;#REF!&amp;#REF!&amp;#REF!</f>
        <v>#REF!</v>
      </c>
      <c r="F79" s="9" t="e">
        <f>#REF!&amp;#REF!&amp;#REF!&amp;#REF!&amp;#REF!</f>
        <v>#REF!</v>
      </c>
    </row>
    <row r="80" spans="1:6" ht="12.75">
      <c r="A80" s="27" t="s">
        <v>124</v>
      </c>
      <c r="B80" s="24">
        <v>10000</v>
      </c>
      <c r="C80" s="25">
        <v>0</v>
      </c>
      <c r="D80" s="26">
        <v>10000</v>
      </c>
      <c r="E80" s="19" t="e">
        <f>#REF!&amp;#REF!&amp;#REF!&amp;#REF!&amp;#REF!</f>
        <v>#REF!</v>
      </c>
      <c r="F80" s="13" t="s">
        <v>88</v>
      </c>
    </row>
    <row r="81" spans="1:6" s="10" customFormat="1" ht="12.75">
      <c r="A81" s="28" t="s">
        <v>35</v>
      </c>
      <c r="B81" s="29">
        <v>10000</v>
      </c>
      <c r="C81" s="30">
        <v>0</v>
      </c>
      <c r="D81" s="31">
        <f>IF(IF(B81="",0,B81)=0,0,(IF(B81&gt;0,IF(C81&gt;B81,0,B81-C81),IF(C81&gt;B81,B81-C81,0))))</f>
        <v>10000</v>
      </c>
      <c r="E81" s="19" t="e">
        <f>#REF!&amp;#REF!&amp;#REF!&amp;#REF!&amp;#REF!</f>
        <v>#REF!</v>
      </c>
      <c r="F81" s="9" t="e">
        <f>#REF!&amp;#REF!&amp;#REF!&amp;#REF!&amp;#REF!</f>
        <v>#REF!</v>
      </c>
    </row>
    <row r="82" spans="1:6" ht="22.5">
      <c r="A82" s="27" t="s">
        <v>125</v>
      </c>
      <c r="B82" s="24">
        <v>150000</v>
      </c>
      <c r="C82" s="25">
        <v>0</v>
      </c>
      <c r="D82" s="26">
        <v>150000</v>
      </c>
      <c r="E82" s="19" t="e">
        <f>#REF!&amp;#REF!&amp;#REF!&amp;#REF!&amp;#REF!</f>
        <v>#REF!</v>
      </c>
      <c r="F82" s="13" t="s">
        <v>89</v>
      </c>
    </row>
    <row r="83" spans="1:6" s="10" customFormat="1" ht="12.75">
      <c r="A83" s="28" t="s">
        <v>35</v>
      </c>
      <c r="B83" s="29">
        <v>150000</v>
      </c>
      <c r="C83" s="30">
        <v>0</v>
      </c>
      <c r="D83" s="31">
        <f>IF(IF(B83="",0,B83)=0,0,(IF(B83&gt;0,IF(C83&gt;B83,0,B83-C83),IF(C83&gt;B83,B83-C83,0))))</f>
        <v>150000</v>
      </c>
      <c r="E83" s="19" t="e">
        <f>#REF!&amp;#REF!&amp;#REF!&amp;#REF!&amp;#REF!</f>
        <v>#REF!</v>
      </c>
      <c r="F83" s="9" t="e">
        <f>#REF!&amp;#REF!&amp;#REF!&amp;#REF!&amp;#REF!</f>
        <v>#REF!</v>
      </c>
    </row>
    <row r="84" spans="1:6" ht="22.5">
      <c r="A84" s="27" t="s">
        <v>126</v>
      </c>
      <c r="B84" s="24">
        <v>412205</v>
      </c>
      <c r="C84" s="25">
        <v>161396.95</v>
      </c>
      <c r="D84" s="26">
        <v>250808.05</v>
      </c>
      <c r="E84" s="19" t="e">
        <f>#REF!&amp;#REF!&amp;#REF!&amp;#REF!&amp;#REF!</f>
        <v>#REF!</v>
      </c>
      <c r="F84" s="13" t="s">
        <v>90</v>
      </c>
    </row>
    <row r="85" spans="1:6" s="10" customFormat="1" ht="12.75">
      <c r="A85" s="28" t="s">
        <v>35</v>
      </c>
      <c r="B85" s="29">
        <v>412205</v>
      </c>
      <c r="C85" s="30">
        <v>161396.95</v>
      </c>
      <c r="D85" s="31">
        <f>IF(IF(B85="",0,B85)=0,0,(IF(B85&gt;0,IF(C85&gt;B85,0,B85-C85),IF(C85&gt;B85,B85-C85,0))))</f>
        <v>250808.05</v>
      </c>
      <c r="E85" s="19" t="e">
        <f>#REF!&amp;#REF!&amp;#REF!&amp;#REF!&amp;#REF!</f>
        <v>#REF!</v>
      </c>
      <c r="F85" s="9" t="e">
        <f>#REF!&amp;#REF!&amp;#REF!&amp;#REF!&amp;#REF!</f>
        <v>#REF!</v>
      </c>
    </row>
    <row r="86" spans="1:6" ht="12.75">
      <c r="A86" s="62" t="s">
        <v>91</v>
      </c>
      <c r="B86" s="60">
        <v>40000</v>
      </c>
      <c r="C86" s="63">
        <v>0</v>
      </c>
      <c r="D86" s="64">
        <v>40000</v>
      </c>
      <c r="E86" s="19" t="e">
        <f>#REF!&amp;#REF!&amp;#REF!&amp;#REF!&amp;#REF!</f>
        <v>#REF!</v>
      </c>
      <c r="F86" s="13" t="s">
        <v>92</v>
      </c>
    </row>
    <row r="87" spans="1:6" ht="12.75">
      <c r="A87" s="27" t="s">
        <v>93</v>
      </c>
      <c r="B87" s="24">
        <v>40000</v>
      </c>
      <c r="C87" s="25">
        <v>0</v>
      </c>
      <c r="D87" s="26">
        <v>40000</v>
      </c>
      <c r="E87" s="19" t="e">
        <f>#REF!&amp;#REF!&amp;#REF!&amp;#REF!&amp;#REF!</f>
        <v>#REF!</v>
      </c>
      <c r="F87" s="13" t="s">
        <v>94</v>
      </c>
    </row>
    <row r="88" spans="1:6" s="10" customFormat="1" ht="12.75">
      <c r="A88" s="28" t="s">
        <v>35</v>
      </c>
      <c r="B88" s="29">
        <v>40000</v>
      </c>
      <c r="C88" s="30">
        <v>0</v>
      </c>
      <c r="D88" s="31">
        <f>IF(IF(B88="",0,B88)=0,0,(IF(B88&gt;0,IF(C88&gt;B88,0,B88-C88),IF(C88&gt;B88,B88-C88,0))))</f>
        <v>40000</v>
      </c>
      <c r="E88" s="19" t="e">
        <f>#REF!&amp;#REF!&amp;#REF!&amp;#REF!&amp;#REF!</f>
        <v>#REF!</v>
      </c>
      <c r="F88" s="9" t="e">
        <f>#REF!&amp;#REF!&amp;#REF!&amp;#REF!&amp;#REF!</f>
        <v>#REF!</v>
      </c>
    </row>
    <row r="89" spans="1:6" ht="12.75">
      <c r="A89" s="62" t="s">
        <v>95</v>
      </c>
      <c r="B89" s="60">
        <v>155000</v>
      </c>
      <c r="C89" s="63">
        <v>23200</v>
      </c>
      <c r="D89" s="64">
        <v>131800</v>
      </c>
      <c r="E89" s="19" t="e">
        <f>#REF!&amp;#REF!&amp;#REF!&amp;#REF!&amp;#REF!</f>
        <v>#REF!</v>
      </c>
      <c r="F89" s="13" t="s">
        <v>96</v>
      </c>
    </row>
    <row r="90" spans="1:6" ht="12.75">
      <c r="A90" s="27" t="s">
        <v>97</v>
      </c>
      <c r="B90" s="24">
        <v>155000</v>
      </c>
      <c r="C90" s="25">
        <v>23200</v>
      </c>
      <c r="D90" s="26">
        <v>131800</v>
      </c>
      <c r="E90" s="19" t="e">
        <f>#REF!&amp;#REF!&amp;#REF!&amp;#REF!&amp;#REF!</f>
        <v>#REF!</v>
      </c>
      <c r="F90" s="13" t="s">
        <v>98</v>
      </c>
    </row>
    <row r="91" spans="1:6" s="10" customFormat="1" ht="12.75">
      <c r="A91" s="28" t="s">
        <v>35</v>
      </c>
      <c r="B91" s="29">
        <v>155000</v>
      </c>
      <c r="C91" s="30">
        <v>23200</v>
      </c>
      <c r="D91" s="31">
        <f>IF(IF(B91="",0,B91)=0,0,(IF(B91&gt;0,IF(C91&gt;B91,0,B91-C91),IF(C91&gt;B91,B91-C91,0))))</f>
        <v>131800</v>
      </c>
      <c r="E91" s="19" t="e">
        <f>#REF!&amp;#REF!&amp;#REF!&amp;#REF!&amp;#REF!</f>
        <v>#REF!</v>
      </c>
      <c r="F91" s="9" t="e">
        <f>#REF!&amp;#REF!&amp;#REF!&amp;#REF!&amp;#REF!</f>
        <v>#REF!</v>
      </c>
    </row>
    <row r="92" spans="1:6" ht="12.75">
      <c r="A92" s="62" t="s">
        <v>99</v>
      </c>
      <c r="B92" s="60">
        <v>319200</v>
      </c>
      <c r="C92" s="63">
        <v>53199.7</v>
      </c>
      <c r="D92" s="64">
        <v>266000.3</v>
      </c>
      <c r="E92" s="19" t="e">
        <f>#REF!&amp;#REF!&amp;#REF!&amp;#REF!&amp;#REF!</f>
        <v>#REF!</v>
      </c>
      <c r="F92" s="13" t="s">
        <v>100</v>
      </c>
    </row>
    <row r="93" spans="1:6" ht="12.75">
      <c r="A93" s="27" t="s">
        <v>101</v>
      </c>
      <c r="B93" s="24">
        <v>319200</v>
      </c>
      <c r="C93" s="25">
        <v>53199.7</v>
      </c>
      <c r="D93" s="26">
        <v>266000.3</v>
      </c>
      <c r="E93" s="19" t="e">
        <f>#REF!&amp;#REF!&amp;#REF!&amp;#REF!&amp;#REF!</f>
        <v>#REF!</v>
      </c>
      <c r="F93" s="13" t="s">
        <v>102</v>
      </c>
    </row>
    <row r="94" spans="1:6" s="10" customFormat="1" ht="12.75">
      <c r="A94" s="28" t="s">
        <v>103</v>
      </c>
      <c r="B94" s="29">
        <v>319200</v>
      </c>
      <c r="C94" s="30">
        <v>53199.7</v>
      </c>
      <c r="D94" s="31">
        <f>IF(IF(B94="",0,B94)=0,0,(IF(B94&gt;0,IF(C94&gt;B94,0,B94-C94),IF(C94&gt;B94,B94-C94,0))))</f>
        <v>266000.3</v>
      </c>
      <c r="E94" s="19" t="e">
        <f>#REF!&amp;#REF!&amp;#REF!&amp;#REF!&amp;#REF!</f>
        <v>#REF!</v>
      </c>
      <c r="F94" s="9" t="e">
        <f>#REF!&amp;#REF!&amp;#REF!&amp;#REF!&amp;#REF!</f>
        <v>#REF!</v>
      </c>
    </row>
    <row r="95" spans="1:6" ht="12.75">
      <c r="A95" s="62" t="s">
        <v>104</v>
      </c>
      <c r="B95" s="60">
        <v>30000</v>
      </c>
      <c r="C95" s="63">
        <v>0</v>
      </c>
      <c r="D95" s="64">
        <v>30000</v>
      </c>
      <c r="E95" s="19" t="e">
        <f>#REF!&amp;#REF!&amp;#REF!&amp;#REF!&amp;#REF!</f>
        <v>#REF!</v>
      </c>
      <c r="F95" s="13" t="s">
        <v>105</v>
      </c>
    </row>
    <row r="96" spans="1:6" ht="12.75">
      <c r="A96" s="27" t="s">
        <v>106</v>
      </c>
      <c r="B96" s="24">
        <v>30000</v>
      </c>
      <c r="C96" s="25">
        <v>0</v>
      </c>
      <c r="D96" s="26">
        <v>30000</v>
      </c>
      <c r="E96" s="19" t="e">
        <f>#REF!&amp;#REF!&amp;#REF!&amp;#REF!&amp;#REF!</f>
        <v>#REF!</v>
      </c>
      <c r="F96" s="13" t="s">
        <v>107</v>
      </c>
    </row>
    <row r="97" spans="1:6" s="10" customFormat="1" ht="12.75">
      <c r="A97" s="28" t="s">
        <v>35</v>
      </c>
      <c r="B97" s="29">
        <v>30000</v>
      </c>
      <c r="C97" s="30">
        <v>0</v>
      </c>
      <c r="D97" s="31">
        <f>IF(IF(B97="",0,B97)=0,0,(IF(B97&gt;0,IF(C97&gt;B97,0,B97-C97),IF(C97&gt;B97,B97-C97,0))))</f>
        <v>30000</v>
      </c>
      <c r="E97" s="19" t="e">
        <f>#REF!&amp;#REF!&amp;#REF!&amp;#REF!&amp;#REF!</f>
        <v>#REF!</v>
      </c>
      <c r="F97" s="9" t="e">
        <f>#REF!&amp;#REF!&amp;#REF!&amp;#REF!&amp;#REF!</f>
        <v>#REF!</v>
      </c>
    </row>
    <row r="98" spans="1:6" ht="12.75">
      <c r="A98" s="62" t="s">
        <v>108</v>
      </c>
      <c r="B98" s="60">
        <v>13000</v>
      </c>
      <c r="C98" s="63">
        <v>13000</v>
      </c>
      <c r="D98" s="64">
        <v>0</v>
      </c>
      <c r="E98" s="19" t="e">
        <f>#REF!&amp;#REF!&amp;#REF!&amp;#REF!&amp;#REF!</f>
        <v>#REF!</v>
      </c>
      <c r="F98" s="13" t="s">
        <v>109</v>
      </c>
    </row>
    <row r="99" spans="1:6" ht="12.75">
      <c r="A99" s="27" t="s">
        <v>110</v>
      </c>
      <c r="B99" s="24">
        <v>13000</v>
      </c>
      <c r="C99" s="25">
        <v>13000</v>
      </c>
      <c r="D99" s="26">
        <v>0</v>
      </c>
      <c r="E99" s="19" t="e">
        <f>#REF!&amp;#REF!&amp;#REF!&amp;#REF!&amp;#REF!</f>
        <v>#REF!</v>
      </c>
      <c r="F99" s="13" t="s">
        <v>111</v>
      </c>
    </row>
    <row r="100" spans="1:6" s="10" customFormat="1" ht="22.5">
      <c r="A100" s="28" t="s">
        <v>31</v>
      </c>
      <c r="B100" s="29">
        <v>13000</v>
      </c>
      <c r="C100" s="30">
        <v>13000</v>
      </c>
      <c r="D100" s="31">
        <f>IF(IF(B100="",0,B100)=0,0,(IF(B100&gt;0,IF(C100&gt;B100,0,B100-C100),IF(C100&gt;B100,B100-C100,0))))</f>
        <v>0</v>
      </c>
      <c r="E100" s="19" t="e">
        <f>#REF!&amp;#REF!&amp;#REF!&amp;#REF!&amp;#REF!</f>
        <v>#REF!</v>
      </c>
      <c r="F100" s="9" t="e">
        <f>#REF!&amp;#REF!&amp;#REF!&amp;#REF!&amp;#REF!</f>
        <v>#REF!</v>
      </c>
    </row>
    <row r="101" spans="1:5" ht="5.25" customHeight="1" hidden="1" thickBot="1">
      <c r="A101" s="41"/>
      <c r="B101" s="42"/>
      <c r="C101" s="43"/>
      <c r="D101" s="44"/>
      <c r="E101" s="17"/>
    </row>
    <row r="102" spans="1:5" ht="13.5" thickBot="1">
      <c r="A102" s="45"/>
      <c r="B102" s="46"/>
      <c r="C102" s="46"/>
      <c r="D102" s="46"/>
      <c r="E102" s="7"/>
    </row>
    <row r="103" spans="1:4" ht="28.5" customHeight="1" thickBot="1">
      <c r="A103" s="47" t="s">
        <v>3</v>
      </c>
      <c r="B103" s="48">
        <f>B9</f>
        <v>12598272</v>
      </c>
      <c r="C103" s="48">
        <f>C9</f>
        <v>2422902.63</v>
      </c>
      <c r="D103" s="49" t="s">
        <v>2</v>
      </c>
    </row>
    <row r="104" spans="1:4" ht="12.75">
      <c r="A104" s="45"/>
      <c r="B104" s="37"/>
      <c r="C104" s="37"/>
      <c r="D104" s="37"/>
    </row>
    <row r="105" spans="1:5" ht="15">
      <c r="A105" s="55"/>
      <c r="B105" s="55"/>
      <c r="C105" s="55"/>
      <c r="D105" s="55"/>
      <c r="E105" s="14"/>
    </row>
    <row r="106" spans="1:5" ht="12.75">
      <c r="A106" s="65"/>
      <c r="B106" s="66"/>
      <c r="C106" s="66"/>
      <c r="D106" s="50"/>
      <c r="E106" s="6"/>
    </row>
    <row r="107" spans="1:5" ht="16.5" customHeight="1">
      <c r="A107" s="54"/>
      <c r="B107" s="54"/>
      <c r="C107" s="54"/>
      <c r="D107" s="54"/>
      <c r="E107" s="15"/>
    </row>
    <row r="108" spans="1:5" ht="16.5" customHeight="1">
      <c r="A108" s="54"/>
      <c r="B108" s="54"/>
      <c r="C108" s="54"/>
      <c r="D108" s="54"/>
      <c r="E108" s="15"/>
    </row>
    <row r="109" spans="1:5" ht="16.5" customHeight="1">
      <c r="A109" s="54"/>
      <c r="B109" s="54"/>
      <c r="C109" s="54"/>
      <c r="D109" s="54"/>
      <c r="E109" s="15"/>
    </row>
    <row r="110" spans="1:5" ht="12.75">
      <c r="A110" s="67"/>
      <c r="B110" s="68"/>
      <c r="C110" s="68"/>
      <c r="D110" s="68"/>
      <c r="E110" s="16"/>
    </row>
    <row r="111" spans="1:4" ht="12.75" customHeight="1">
      <c r="A111" s="45"/>
      <c r="B111" s="69"/>
      <c r="C111" s="69"/>
      <c r="D111" s="69"/>
    </row>
    <row r="112" spans="1:4" ht="12.75" customHeight="1">
      <c r="A112" s="45"/>
      <c r="B112" s="46"/>
      <c r="C112" s="46"/>
      <c r="D112" s="46"/>
    </row>
    <row r="113" spans="1:4" ht="12.75" customHeight="1">
      <c r="A113" s="45"/>
      <c r="B113" s="69"/>
      <c r="C113" s="69"/>
      <c r="D113" s="69"/>
    </row>
    <row r="114" spans="1:4" ht="12.75" customHeight="1">
      <c r="A114" s="45"/>
      <c r="B114" s="46"/>
      <c r="C114" s="46"/>
      <c r="D114" s="46"/>
    </row>
    <row r="115" spans="1:6" ht="12.75" customHeight="1" hidden="1">
      <c r="A115" s="45"/>
      <c r="B115" s="69"/>
      <c r="C115" s="69"/>
      <c r="D115" s="69"/>
      <c r="E115" s="20" t="e">
        <f>#REF!&amp;#REF!&amp;#REF!</f>
        <v>#REF!</v>
      </c>
      <c r="F115" s="21"/>
    </row>
    <row r="116" spans="1:6" s="10" customFormat="1" ht="12.75">
      <c r="A116" s="70"/>
      <c r="B116" s="71"/>
      <c r="C116" s="71"/>
      <c r="D116" s="72"/>
      <c r="E116" s="22" t="e">
        <f>#REF!&amp;#REF!&amp;#REF!</f>
        <v>#REF!</v>
      </c>
      <c r="F116" s="23" t="e">
        <f>#REF!&amp;#REF!&amp;#REF!</f>
        <v>#REF!</v>
      </c>
    </row>
    <row r="117" spans="1:5" ht="12.75" customHeight="1" hidden="1">
      <c r="A117" s="45"/>
      <c r="B117" s="46"/>
      <c r="C117" s="46"/>
      <c r="D117" s="46"/>
      <c r="E117" s="18"/>
    </row>
    <row r="118" spans="1:4" ht="12.75" customHeight="1">
      <c r="A118" s="45"/>
      <c r="B118" s="69"/>
      <c r="C118" s="69"/>
      <c r="D118" s="69"/>
    </row>
    <row r="119" spans="1:4" ht="12.75" customHeight="1">
      <c r="A119" s="45"/>
      <c r="B119" s="46"/>
      <c r="C119" s="46"/>
      <c r="D119" s="46"/>
    </row>
    <row r="120" spans="1:6" ht="12.75" customHeight="1" hidden="1">
      <c r="A120" s="45"/>
      <c r="B120" s="69"/>
      <c r="C120" s="69"/>
      <c r="D120" s="69"/>
      <c r="E120" s="20" t="e">
        <f>#REF!&amp;#REF!&amp;#REF!</f>
        <v>#REF!</v>
      </c>
      <c r="F120" s="21"/>
    </row>
    <row r="121" spans="1:6" s="10" customFormat="1" ht="12.75">
      <c r="A121" s="70"/>
      <c r="B121" s="71"/>
      <c r="C121" s="71"/>
      <c r="D121" s="72"/>
      <c r="E121" s="22" t="e">
        <f>#REF!&amp;#REF!&amp;#REF!</f>
        <v>#REF!</v>
      </c>
      <c r="F121" s="23" t="e">
        <f>#REF!&amp;#REF!&amp;#REF!</f>
        <v>#REF!</v>
      </c>
    </row>
    <row r="122" spans="1:5" ht="12.75" customHeight="1" hidden="1">
      <c r="A122" s="45"/>
      <c r="B122" s="46"/>
      <c r="C122" s="46"/>
      <c r="D122" s="46"/>
      <c r="E122" s="18"/>
    </row>
    <row r="123" spans="1:4" ht="12.75" customHeight="1">
      <c r="A123" s="45"/>
      <c r="B123" s="69"/>
      <c r="C123" s="69"/>
      <c r="D123" s="73"/>
    </row>
    <row r="124" spans="1:4" ht="12.75">
      <c r="A124" s="45"/>
      <c r="B124" s="69"/>
      <c r="C124" s="69"/>
      <c r="D124" s="73"/>
    </row>
    <row r="125" spans="1:4" ht="35.25" customHeight="1">
      <c r="A125" s="45"/>
      <c r="B125" s="69"/>
      <c r="C125" s="69"/>
      <c r="D125" s="73"/>
    </row>
    <row r="126" spans="1:6" ht="12.75">
      <c r="A126" s="45"/>
      <c r="B126" s="69"/>
      <c r="C126" s="69"/>
      <c r="D126" s="74"/>
      <c r="E126" s="13" t="e">
        <f>#REF!&amp;#REF!&amp;#REF!</f>
        <v>#REF!</v>
      </c>
      <c r="F126" s="13" t="s">
        <v>14</v>
      </c>
    </row>
    <row r="127" spans="1:6" ht="12.75">
      <c r="A127" s="45"/>
      <c r="B127" s="69"/>
      <c r="C127" s="69"/>
      <c r="D127" s="74"/>
      <c r="E127" s="13" t="e">
        <f>#REF!&amp;#REF!&amp;#REF!</f>
        <v>#REF!</v>
      </c>
      <c r="F127" s="13" t="s">
        <v>15</v>
      </c>
    </row>
    <row r="128" spans="1:6" ht="12.75">
      <c r="A128" s="45"/>
      <c r="B128" s="69"/>
      <c r="C128" s="69"/>
      <c r="D128" s="74"/>
      <c r="E128" s="13" t="e">
        <f>#REF!&amp;#REF!&amp;#REF!</f>
        <v>#REF!</v>
      </c>
      <c r="F128" s="13" t="s">
        <v>16</v>
      </c>
    </row>
    <row r="129" spans="1:6" ht="12.75">
      <c r="A129" s="45"/>
      <c r="B129" s="75"/>
      <c r="C129" s="75"/>
      <c r="D129" s="76"/>
      <c r="E129" s="13" t="e">
        <f>#REF!&amp;#REF!&amp;#REF!</f>
        <v>#REF!</v>
      </c>
      <c r="F129" s="1" t="e">
        <f>#REF!&amp;#REF!&amp;#REF!</f>
        <v>#REF!</v>
      </c>
    </row>
    <row r="130" spans="1:6" ht="12.75">
      <c r="A130" s="45"/>
      <c r="B130" s="69"/>
      <c r="C130" s="69"/>
      <c r="D130" s="74"/>
      <c r="E130" s="13" t="e">
        <f>#REF!&amp;#REF!&amp;#REF!</f>
        <v>#REF!</v>
      </c>
      <c r="F130" s="13" t="s">
        <v>11</v>
      </c>
    </row>
    <row r="131" spans="1:6" ht="12.75">
      <c r="A131" s="45"/>
      <c r="B131" s="69"/>
      <c r="C131" s="69"/>
      <c r="D131" s="74"/>
      <c r="E131" s="13" t="e">
        <f>#REF!&amp;#REF!&amp;#REF!</f>
        <v>#REF!</v>
      </c>
      <c r="F131" s="13" t="s">
        <v>12</v>
      </c>
    </row>
    <row r="132" spans="1:6" ht="12.75">
      <c r="A132" s="45"/>
      <c r="B132" s="69"/>
      <c r="C132" s="69"/>
      <c r="D132" s="74"/>
      <c r="E132" s="13" t="e">
        <f>#REF!&amp;#REF!&amp;#REF!</f>
        <v>#REF!</v>
      </c>
      <c r="F132" s="13" t="s">
        <v>13</v>
      </c>
    </row>
    <row r="133" spans="1:6" ht="12.75">
      <c r="A133" s="45"/>
      <c r="B133" s="75"/>
      <c r="C133" s="75"/>
      <c r="D133" s="37"/>
      <c r="E133" s="12" t="e">
        <f>#REF!&amp;#REF!&amp;#REF!</f>
        <v>#REF!</v>
      </c>
      <c r="F133" s="1" t="e">
        <f>#REF!&amp;#REF!&amp;#REF!</f>
        <v>#REF!</v>
      </c>
    </row>
    <row r="134" spans="1:5" ht="12.75">
      <c r="A134" s="4"/>
      <c r="B134" s="2"/>
      <c r="C134" s="2"/>
      <c r="D134" s="2"/>
      <c r="E134" s="2"/>
    </row>
    <row r="135" spans="1:6" ht="12.75">
      <c r="A135" s="4"/>
      <c r="B135" s="2"/>
      <c r="C135" s="2"/>
      <c r="D135" s="2"/>
      <c r="E135" s="11"/>
      <c r="F135" s="11"/>
    </row>
    <row r="136" spans="1:6" ht="21.75" customHeight="1">
      <c r="A136" s="3"/>
      <c r="B136" s="8"/>
      <c r="C136" s="2"/>
      <c r="D136" s="2"/>
      <c r="E136" s="11"/>
      <c r="F136" s="11"/>
    </row>
    <row r="137" spans="1:6" ht="12.75" customHeight="1">
      <c r="A137" s="3"/>
      <c r="B137" s="2"/>
      <c r="C137" s="58"/>
      <c r="D137" s="5"/>
      <c r="E137" s="11"/>
      <c r="F137" s="11"/>
    </row>
    <row r="138" spans="1:6" ht="12.75">
      <c r="A138" s="3"/>
      <c r="B138" s="2"/>
      <c r="C138" s="2"/>
      <c r="D138" s="2"/>
      <c r="E138" s="11"/>
      <c r="F138" s="11"/>
    </row>
    <row r="139" spans="1:6" ht="21.75" customHeight="1">
      <c r="A139" s="3"/>
      <c r="B139" s="2"/>
      <c r="C139" s="2"/>
      <c r="D139" s="2"/>
      <c r="E139" s="11"/>
      <c r="F139" s="11"/>
    </row>
    <row r="140" spans="1:6" ht="12.75" customHeight="1">
      <c r="A140" s="3"/>
      <c r="B140" s="2"/>
      <c r="C140" s="2"/>
      <c r="D140" s="2"/>
      <c r="E140" s="11"/>
      <c r="F140" s="11"/>
    </row>
    <row r="141" spans="1:6" ht="12.75">
      <c r="A141" s="3"/>
      <c r="B141" s="2"/>
      <c r="C141" s="2"/>
      <c r="D141" s="2"/>
      <c r="E141" s="11"/>
      <c r="F141" s="11"/>
    </row>
    <row r="142" spans="1:6" ht="12.75">
      <c r="A142" s="3"/>
      <c r="B142" s="2"/>
      <c r="C142" s="2"/>
      <c r="D142" s="2"/>
      <c r="E142" s="11"/>
      <c r="F142" s="11"/>
    </row>
    <row r="143" spans="1:6" ht="12.75">
      <c r="A143" s="4"/>
      <c r="B143" s="2"/>
      <c r="C143" s="2"/>
      <c r="D143" s="2"/>
      <c r="E143" s="11"/>
      <c r="F143" s="11"/>
    </row>
    <row r="144" spans="5:6" ht="12.75">
      <c r="E144" s="11"/>
      <c r="F144" s="11"/>
    </row>
    <row r="145" spans="5:6" ht="12.75">
      <c r="E145" s="11"/>
      <c r="F145" s="11"/>
    </row>
    <row r="146" spans="5:6" ht="12.75">
      <c r="E146" s="11"/>
      <c r="F146" s="11"/>
    </row>
    <row r="147" spans="5:6" ht="12.75">
      <c r="E147" s="11"/>
      <c r="F147" s="11"/>
    </row>
    <row r="148" spans="5:6" ht="12.75">
      <c r="E148" s="11"/>
      <c r="F148" s="11"/>
    </row>
    <row r="149" spans="5:6" ht="12.75">
      <c r="E149" s="11"/>
      <c r="F149" s="11"/>
    </row>
  </sheetData>
  <sheetProtection/>
  <mergeCells count="10">
    <mergeCell ref="A107:A109"/>
    <mergeCell ref="D107:D109"/>
    <mergeCell ref="A2:C2"/>
    <mergeCell ref="A105:D105"/>
    <mergeCell ref="B5:B7"/>
    <mergeCell ref="D5:D7"/>
    <mergeCell ref="C5:C7"/>
    <mergeCell ref="A5:A7"/>
    <mergeCell ref="C107:C109"/>
    <mergeCell ref="B107:B109"/>
  </mergeCells>
  <printOptions/>
  <pageMargins left="0.3937007874015748" right="0.3937007874015748" top="0.984251968503937" bottom="0.3937007874015748" header="0" footer="0"/>
  <pageSetup horizontalDpi="600" verticalDpi="600" orientation="landscape" paperSize="9" scale="85" r:id="rId1"/>
  <rowBreaks count="2" manualBreakCount="2">
    <brk id="3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arm</cp:lastModifiedBy>
  <cp:lastPrinted>2020-04-07T11:48:22Z</cp:lastPrinted>
  <dcterms:created xsi:type="dcterms:W3CDTF">2009-02-13T09:10:05Z</dcterms:created>
  <dcterms:modified xsi:type="dcterms:W3CDTF">2020-04-21T10:09:06Z</dcterms:modified>
  <cp:category/>
  <cp:version/>
  <cp:contentType/>
  <cp:contentStatus/>
</cp:coreProperties>
</file>